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35"/>
  </bookViews>
  <sheets>
    <sheet name="Utilization June 2022" sheetId="1" r:id="rId1"/>
  </sheets>
  <definedNames>
    <definedName name="_xlnm.Print_Area" localSheetId="0">'Utilization June 2022'!$A$1:$G$69</definedName>
  </definedNames>
  <calcPr calcId="145621"/>
</workbook>
</file>

<file path=xl/calcChain.xml><?xml version="1.0" encoding="utf-8"?>
<calcChain xmlns="http://schemas.openxmlformats.org/spreadsheetml/2006/main">
  <c r="G52" i="1" l="1"/>
  <c r="G51" i="1"/>
  <c r="G46" i="1"/>
  <c r="G53" i="1" s="1"/>
  <c r="G37" i="1"/>
  <c r="G35" i="1"/>
  <c r="G42" i="1" s="1"/>
  <c r="G55" i="1" s="1"/>
  <c r="G25" i="1"/>
</calcChain>
</file>

<file path=xl/comments1.xml><?xml version="1.0" encoding="utf-8"?>
<comments xmlns="http://schemas.openxmlformats.org/spreadsheetml/2006/main">
  <authors>
    <author>Admin</author>
  </authors>
  <commentList>
    <comment ref="A4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get expenses from CIP not on assets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current yr less prev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current yr less prev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april 2021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3/31/2021 less 12/31/2020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march 2022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CASH FLOW /Purchase /Const Property, Plant Eqpt</t>
        </r>
      </text>
    </comment>
  </commentList>
</comments>
</file>

<file path=xl/sharedStrings.xml><?xml version="1.0" encoding="utf-8"?>
<sst xmlns="http://schemas.openxmlformats.org/spreadsheetml/2006/main" count="64" uniqueCount="56">
  <si>
    <t>`</t>
  </si>
  <si>
    <t>City of Bacolod</t>
  </si>
  <si>
    <t>REPORT OF SEF UTILIZATION</t>
  </si>
  <si>
    <t>For the period ended June 30, 2022</t>
  </si>
  <si>
    <t>RECEIPT FROM SEF</t>
  </si>
  <si>
    <t>P</t>
  </si>
  <si>
    <t>Less:  Disbursements (By Expenses Class  &amp; by Object of Expenditures)</t>
  </si>
  <si>
    <t xml:space="preserve">            </t>
  </si>
  <si>
    <t>PERSONAL SERVICES</t>
  </si>
  <si>
    <t>Salaries &amp; Wages-Contractual</t>
  </si>
  <si>
    <t>Personnel Economic Relief Allowance</t>
  </si>
  <si>
    <t>Clothing Allowance</t>
  </si>
  <si>
    <t>Cash Gift</t>
  </si>
  <si>
    <t>Year-End Bonus</t>
  </si>
  <si>
    <t>Life &amp; Retirement Insurance Contributions</t>
  </si>
  <si>
    <t>Pag-ibig Contributions</t>
  </si>
  <si>
    <t>Philhealth Contributions</t>
  </si>
  <si>
    <t>ECC Contributions</t>
  </si>
  <si>
    <t>Total Personal Services</t>
  </si>
  <si>
    <t>MAINTENANCE &amp; OTHER OPERATING EXPENSES</t>
  </si>
  <si>
    <t>Travelling Expenses-Local</t>
  </si>
  <si>
    <t>Travelling Expenses-Foreign</t>
  </si>
  <si>
    <t>Medical &amp; Dental Supplies</t>
  </si>
  <si>
    <t>Gasoline, Oil and Lubricants</t>
  </si>
  <si>
    <t>Textbooks &amp; Instructional Materials</t>
  </si>
  <si>
    <t>Other Supplies Expenses</t>
  </si>
  <si>
    <t>Water Expenses</t>
  </si>
  <si>
    <t>Electricity Expenses-Current Year</t>
  </si>
  <si>
    <t>Telephone Expenses-Landline</t>
  </si>
  <si>
    <t>General Services</t>
  </si>
  <si>
    <t>Other Professional Services</t>
  </si>
  <si>
    <t>Repair &amp; Maintenance- Building and Other Structures</t>
  </si>
  <si>
    <t>Donations</t>
  </si>
  <si>
    <t>Other Maintenance and Other Operating Expenses</t>
  </si>
  <si>
    <t>Total MOOE</t>
  </si>
  <si>
    <t>CAPITAL OUTLAY</t>
  </si>
  <si>
    <t xml:space="preserve">Land </t>
  </si>
  <si>
    <t>CIP-Agency Asset</t>
  </si>
  <si>
    <t>School Buildings</t>
  </si>
  <si>
    <t>Furniture &amp; Fixtures</t>
  </si>
  <si>
    <t>IT Equipment &amp; Softwares</t>
  </si>
  <si>
    <t>Medical, Dental &amp; Lab Equipment</t>
  </si>
  <si>
    <t>Office Equipment</t>
  </si>
  <si>
    <t>Other Machineries and Equipment</t>
  </si>
  <si>
    <t>Total Capital Outlay</t>
  </si>
  <si>
    <t>BALANCE</t>
  </si>
  <si>
    <t>We hereby certify that we have reviewed the contents and hereby attest to</t>
  </si>
  <si>
    <t>the veracity and correctness of the data or information contained in this</t>
  </si>
  <si>
    <t>document.</t>
  </si>
  <si>
    <t>ATTY. JEREMAE ANN T. CERIACO, CPA</t>
  </si>
  <si>
    <t>Acting City Accountant</t>
  </si>
  <si>
    <t>(Local Accountant)</t>
  </si>
  <si>
    <t>HON. ALFREDO ABELARDO B. BENITEZ</t>
  </si>
  <si>
    <t>City Mayor</t>
  </si>
  <si>
    <t>(LCE, Chairman, LSB)</t>
  </si>
  <si>
    <t>(SGD)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</si>
</sst>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.05"/>
      <color indexed="8"/>
      <name val="Arial"/>
      <family val="2"/>
    </font>
    <font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1" xfId="0" applyFont="1" applyBorder="1"/>
    <xf numFmtId="43" fontId="2" fillId="0" borderId="1" xfId="1" applyFont="1" applyBorder="1"/>
    <xf numFmtId="43" fontId="2" fillId="0" borderId="0" xfId="1" applyFont="1" applyBorder="1"/>
    <xf numFmtId="0" fontId="2" fillId="0" borderId="0" xfId="0" applyFont="1" applyAlignment="1"/>
    <xf numFmtId="43" fontId="3" fillId="0" borderId="0" xfId="1" applyFont="1"/>
    <xf numFmtId="0" fontId="2" fillId="0" borderId="2" xfId="0" applyFont="1" applyBorder="1"/>
    <xf numFmtId="43" fontId="2" fillId="0" borderId="2" xfId="1" applyFont="1" applyBorder="1"/>
    <xf numFmtId="0" fontId="4" fillId="0" borderId="0" xfId="0" applyFont="1"/>
    <xf numFmtId="43" fontId="4" fillId="0" borderId="0" xfId="1" applyFont="1"/>
    <xf numFmtId="0" fontId="2" fillId="0" borderId="3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/>
    <xf numFmtId="0" fontId="5" fillId="0" borderId="0" xfId="0" applyFont="1" applyBorder="1" applyAlignment="1">
      <alignment horizontal="center"/>
    </xf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1</xdr:rowOff>
    </xdr:from>
    <xdr:to>
      <xdr:col>3</xdr:col>
      <xdr:colOff>2486025</xdr:colOff>
      <xdr:row>3</xdr:row>
      <xdr:rowOff>133351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"/>
          <a:ext cx="98107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G70"/>
  <sheetViews>
    <sheetView tabSelected="1" topLeftCell="A13" workbookViewId="0">
      <selection activeCell="D67" sqref="D67:F67"/>
    </sheetView>
  </sheetViews>
  <sheetFormatPr defaultRowHeight="15" x14ac:dyDescent="0.25"/>
  <cols>
    <col min="1" max="1" width="3.7109375" style="2" customWidth="1"/>
    <col min="2" max="2" width="4.7109375" style="2" customWidth="1"/>
    <col min="3" max="3" width="4.28515625" style="2" customWidth="1"/>
    <col min="4" max="4" width="43.7109375" style="2" customWidth="1"/>
    <col min="5" max="5" width="9.140625" style="2"/>
    <col min="6" max="6" width="2.5703125" style="2" customWidth="1"/>
    <col min="7" max="7" width="16.28515625" style="3" customWidth="1"/>
    <col min="8" max="8" width="16" style="2" customWidth="1"/>
    <col min="9" max="16384" width="9.140625" style="2"/>
  </cols>
  <sheetData>
    <row r="5" spans="1:7" x14ac:dyDescent="0.25">
      <c r="A5" s="1" t="s">
        <v>0</v>
      </c>
      <c r="B5" s="1"/>
      <c r="C5" s="1"/>
      <c r="D5" s="1"/>
      <c r="E5" s="1"/>
      <c r="F5" s="1"/>
      <c r="G5" s="1"/>
    </row>
    <row r="6" spans="1:7" x14ac:dyDescent="0.25">
      <c r="A6" s="1" t="s">
        <v>1</v>
      </c>
      <c r="B6" s="1"/>
      <c r="C6" s="1"/>
      <c r="D6" s="1"/>
      <c r="E6" s="1"/>
      <c r="F6" s="1"/>
      <c r="G6" s="1"/>
    </row>
    <row r="7" spans="1:7" ht="3.75" customHeight="1" x14ac:dyDescent="0.25"/>
    <row r="8" spans="1:7" x14ac:dyDescent="0.25">
      <c r="A8" s="1" t="s">
        <v>2</v>
      </c>
      <c r="B8" s="1"/>
      <c r="C8" s="1"/>
      <c r="D8" s="1"/>
      <c r="E8" s="1"/>
      <c r="F8" s="1"/>
      <c r="G8" s="1"/>
    </row>
    <row r="9" spans="1:7" x14ac:dyDescent="0.25">
      <c r="A9" s="1" t="s">
        <v>3</v>
      </c>
      <c r="B9" s="1"/>
      <c r="C9" s="1"/>
      <c r="D9" s="1"/>
      <c r="E9" s="1"/>
      <c r="F9" s="1"/>
      <c r="G9" s="1"/>
    </row>
    <row r="10" spans="1:7" ht="6" customHeight="1" x14ac:dyDescent="0.25"/>
    <row r="11" spans="1:7" x14ac:dyDescent="0.25">
      <c r="A11" s="2" t="s">
        <v>4</v>
      </c>
      <c r="F11" s="2" t="s">
        <v>5</v>
      </c>
      <c r="G11" s="3">
        <v>133449513.63</v>
      </c>
    </row>
    <row r="12" spans="1:7" ht="6.75" customHeight="1" x14ac:dyDescent="0.25"/>
    <row r="13" spans="1:7" x14ac:dyDescent="0.25">
      <c r="A13" s="2" t="s">
        <v>6</v>
      </c>
    </row>
    <row r="14" spans="1:7" ht="8.25" customHeight="1" x14ac:dyDescent="0.25">
      <c r="A14" s="2" t="s">
        <v>7</v>
      </c>
    </row>
    <row r="15" spans="1:7" x14ac:dyDescent="0.25">
      <c r="B15" s="2" t="s">
        <v>8</v>
      </c>
    </row>
    <row r="16" spans="1:7" x14ac:dyDescent="0.25">
      <c r="C16" s="2" t="s">
        <v>9</v>
      </c>
      <c r="F16" s="2" t="s">
        <v>5</v>
      </c>
      <c r="G16" s="3">
        <v>0</v>
      </c>
    </row>
    <row r="17" spans="2:7" x14ac:dyDescent="0.25">
      <c r="C17" s="2" t="s">
        <v>10</v>
      </c>
      <c r="G17" s="3">
        <v>0</v>
      </c>
    </row>
    <row r="18" spans="2:7" x14ac:dyDescent="0.25">
      <c r="C18" s="2" t="s">
        <v>11</v>
      </c>
      <c r="G18" s="3">
        <v>0</v>
      </c>
    </row>
    <row r="19" spans="2:7" x14ac:dyDescent="0.25">
      <c r="C19" s="2" t="s">
        <v>12</v>
      </c>
      <c r="G19" s="3">
        <v>0</v>
      </c>
    </row>
    <row r="20" spans="2:7" x14ac:dyDescent="0.25">
      <c r="C20" s="2" t="s">
        <v>13</v>
      </c>
      <c r="G20" s="3">
        <v>0</v>
      </c>
    </row>
    <row r="21" spans="2:7" x14ac:dyDescent="0.25">
      <c r="C21" s="2" t="s">
        <v>14</v>
      </c>
      <c r="G21" s="3">
        <v>0</v>
      </c>
    </row>
    <row r="22" spans="2:7" x14ac:dyDescent="0.25">
      <c r="C22" s="2" t="s">
        <v>15</v>
      </c>
      <c r="G22" s="3">
        <v>0</v>
      </c>
    </row>
    <row r="23" spans="2:7" x14ac:dyDescent="0.25">
      <c r="C23" s="2" t="s">
        <v>16</v>
      </c>
      <c r="G23" s="3">
        <v>0</v>
      </c>
    </row>
    <row r="24" spans="2:7" x14ac:dyDescent="0.25">
      <c r="C24" s="2" t="s">
        <v>17</v>
      </c>
      <c r="G24" s="3">
        <v>0</v>
      </c>
    </row>
    <row r="25" spans="2:7" x14ac:dyDescent="0.25">
      <c r="D25" s="2" t="s">
        <v>18</v>
      </c>
      <c r="F25" s="4" t="s">
        <v>5</v>
      </c>
      <c r="G25" s="5">
        <f>SUM(G16:G24)</f>
        <v>0</v>
      </c>
    </row>
    <row r="26" spans="2:7" ht="8.25" customHeight="1" x14ac:dyDescent="0.25"/>
    <row r="27" spans="2:7" x14ac:dyDescent="0.25">
      <c r="B27" s="2" t="s">
        <v>19</v>
      </c>
    </row>
    <row r="28" spans="2:7" x14ac:dyDescent="0.25">
      <c r="C28" s="2" t="s">
        <v>20</v>
      </c>
      <c r="F28" s="2" t="s">
        <v>5</v>
      </c>
      <c r="G28" s="3">
        <v>0</v>
      </c>
    </row>
    <row r="29" spans="2:7" hidden="1" x14ac:dyDescent="0.25">
      <c r="C29" s="2" t="s">
        <v>21</v>
      </c>
      <c r="G29" s="3">
        <v>0</v>
      </c>
    </row>
    <row r="30" spans="2:7" x14ac:dyDescent="0.25">
      <c r="C30" s="2" t="s">
        <v>22</v>
      </c>
      <c r="G30" s="3">
        <v>0</v>
      </c>
    </row>
    <row r="31" spans="2:7" x14ac:dyDescent="0.25">
      <c r="C31" s="2" t="s">
        <v>23</v>
      </c>
      <c r="G31" s="3">
        <v>0</v>
      </c>
    </row>
    <row r="32" spans="2:7" x14ac:dyDescent="0.25">
      <c r="C32" s="2" t="s">
        <v>24</v>
      </c>
      <c r="G32" s="3">
        <v>0</v>
      </c>
    </row>
    <row r="33" spans="1:7" x14ac:dyDescent="0.25">
      <c r="C33" s="2" t="s">
        <v>25</v>
      </c>
      <c r="G33" s="6">
        <v>1929625</v>
      </c>
    </row>
    <row r="34" spans="1:7" x14ac:dyDescent="0.25">
      <c r="C34" s="2" t="s">
        <v>26</v>
      </c>
      <c r="G34" s="3">
        <v>230590.23</v>
      </c>
    </row>
    <row r="35" spans="1:7" x14ac:dyDescent="0.25">
      <c r="C35" s="2" t="s">
        <v>27</v>
      </c>
      <c r="G35" s="3">
        <f>2680813.41+787309.68</f>
        <v>3468123.0900000003</v>
      </c>
    </row>
    <row r="36" spans="1:7" x14ac:dyDescent="0.25">
      <c r="C36" s="2" t="s">
        <v>28</v>
      </c>
    </row>
    <row r="37" spans="1:7" x14ac:dyDescent="0.25">
      <c r="C37" s="2" t="s">
        <v>29</v>
      </c>
      <c r="G37" s="3">
        <f>58478450+11285100</f>
        <v>69763550</v>
      </c>
    </row>
    <row r="38" spans="1:7" x14ac:dyDescent="0.25">
      <c r="C38" s="2" t="s">
        <v>30</v>
      </c>
    </row>
    <row r="39" spans="1:7" x14ac:dyDescent="0.25">
      <c r="C39" s="2" t="s">
        <v>31</v>
      </c>
    </row>
    <row r="40" spans="1:7" x14ac:dyDescent="0.25">
      <c r="C40" s="2" t="s">
        <v>32</v>
      </c>
    </row>
    <row r="41" spans="1:7" x14ac:dyDescent="0.25">
      <c r="C41" s="2" t="s">
        <v>33</v>
      </c>
    </row>
    <row r="42" spans="1:7" x14ac:dyDescent="0.25">
      <c r="D42" s="2" t="s">
        <v>34</v>
      </c>
      <c r="F42" s="4" t="s">
        <v>5</v>
      </c>
      <c r="G42" s="5">
        <f>SUM(G28:G41)</f>
        <v>75391888.319999993</v>
      </c>
    </row>
    <row r="43" spans="1:7" ht="8.25" customHeight="1" x14ac:dyDescent="0.25"/>
    <row r="44" spans="1:7" x14ac:dyDescent="0.25">
      <c r="B44" s="2" t="s">
        <v>35</v>
      </c>
    </row>
    <row r="45" spans="1:7" x14ac:dyDescent="0.25">
      <c r="C45" s="2" t="s">
        <v>36</v>
      </c>
      <c r="F45" s="2" t="s">
        <v>5</v>
      </c>
    </row>
    <row r="46" spans="1:7" x14ac:dyDescent="0.25">
      <c r="C46" s="7" t="s">
        <v>37</v>
      </c>
      <c r="G46" s="3">
        <f>22651777.56+8545985.04</f>
        <v>31197762.599999998</v>
      </c>
    </row>
    <row r="47" spans="1:7" x14ac:dyDescent="0.25">
      <c r="C47" s="7" t="s">
        <v>38</v>
      </c>
    </row>
    <row r="48" spans="1:7" x14ac:dyDescent="0.25">
      <c r="C48" s="2" t="s">
        <v>39</v>
      </c>
    </row>
    <row r="49" spans="1:7" x14ac:dyDescent="0.25">
      <c r="C49" s="2" t="s">
        <v>40</v>
      </c>
    </row>
    <row r="50" spans="1:7" x14ac:dyDescent="0.25">
      <c r="C50" s="2" t="s">
        <v>41</v>
      </c>
    </row>
    <row r="51" spans="1:7" x14ac:dyDescent="0.25">
      <c r="C51" s="2" t="s">
        <v>42</v>
      </c>
      <c r="G51" s="3">
        <f>6976179.59-5031179.59</f>
        <v>1945000</v>
      </c>
    </row>
    <row r="52" spans="1:7" x14ac:dyDescent="0.25">
      <c r="C52" s="2" t="s">
        <v>43</v>
      </c>
      <c r="G52" s="8">
        <f>17068920+942100</f>
        <v>18011020</v>
      </c>
    </row>
    <row r="53" spans="1:7" x14ac:dyDescent="0.25">
      <c r="D53" s="2" t="s">
        <v>44</v>
      </c>
      <c r="F53" s="4" t="s">
        <v>5</v>
      </c>
      <c r="G53" s="5">
        <f>SUM(G45:G52)</f>
        <v>51153782.599999994</v>
      </c>
    </row>
    <row r="54" spans="1:7" ht="8.25" customHeight="1" x14ac:dyDescent="0.25"/>
    <row r="55" spans="1:7" ht="15.75" thickBot="1" x14ac:dyDescent="0.3">
      <c r="A55" s="2" t="s">
        <v>45</v>
      </c>
      <c r="F55" s="9" t="s">
        <v>5</v>
      </c>
      <c r="G55" s="10">
        <f>+G11-G42-G53</f>
        <v>6903842.7100000083</v>
      </c>
    </row>
    <row r="56" spans="1:7" ht="10.5" customHeight="1" thickTop="1" x14ac:dyDescent="0.25"/>
    <row r="57" spans="1:7" s="11" customFormat="1" ht="12" x14ac:dyDescent="0.2">
      <c r="D57" s="11" t="s">
        <v>46</v>
      </c>
      <c r="G57" s="12"/>
    </row>
    <row r="58" spans="1:7" s="11" customFormat="1" ht="12" x14ac:dyDescent="0.2">
      <c r="D58" s="11" t="s">
        <v>47</v>
      </c>
      <c r="G58" s="12"/>
    </row>
    <row r="59" spans="1:7" s="11" customFormat="1" ht="12" x14ac:dyDescent="0.2">
      <c r="D59" s="11" t="s">
        <v>48</v>
      </c>
      <c r="G59" s="12"/>
    </row>
    <row r="60" spans="1:7" ht="9" customHeight="1" x14ac:dyDescent="0.25"/>
    <row r="61" spans="1:7" x14ac:dyDescent="0.25">
      <c r="D61" s="13" t="s">
        <v>55</v>
      </c>
      <c r="E61" s="13"/>
      <c r="F61" s="13"/>
    </row>
    <row r="62" spans="1:7" x14ac:dyDescent="0.25">
      <c r="D62" s="1" t="s">
        <v>49</v>
      </c>
      <c r="E62" s="1"/>
      <c r="F62" s="1"/>
    </row>
    <row r="63" spans="1:7" s="14" customFormat="1" ht="11.25" x14ac:dyDescent="0.2">
      <c r="D63" s="15" t="s">
        <v>50</v>
      </c>
      <c r="E63" s="15"/>
      <c r="F63" s="15"/>
      <c r="G63" s="16"/>
    </row>
    <row r="64" spans="1:7" s="14" customFormat="1" ht="11.25" x14ac:dyDescent="0.2">
      <c r="D64" s="15" t="s">
        <v>51</v>
      </c>
      <c r="E64" s="15"/>
      <c r="F64" s="15"/>
      <c r="G64" s="16"/>
    </row>
    <row r="66" spans="4:7" x14ac:dyDescent="0.25">
      <c r="D66" s="13" t="s">
        <v>55</v>
      </c>
      <c r="E66" s="13"/>
      <c r="F66" s="13"/>
    </row>
    <row r="67" spans="4:7" x14ac:dyDescent="0.25">
      <c r="D67" s="1" t="s">
        <v>52</v>
      </c>
      <c r="E67" s="1"/>
      <c r="F67" s="1"/>
    </row>
    <row r="68" spans="4:7" ht="10.5" customHeight="1" x14ac:dyDescent="0.25">
      <c r="D68" s="15" t="s">
        <v>53</v>
      </c>
      <c r="E68" s="15"/>
      <c r="F68" s="15"/>
    </row>
    <row r="69" spans="4:7" s="19" customFormat="1" ht="11.25" x14ac:dyDescent="0.2">
      <c r="D69" s="17" t="s">
        <v>54</v>
      </c>
      <c r="E69" s="17"/>
      <c r="F69" s="17"/>
      <c r="G69" s="18"/>
    </row>
    <row r="70" spans="4:7" s="20" customFormat="1" x14ac:dyDescent="0.25">
      <c r="G70" s="6"/>
    </row>
  </sheetData>
  <sheetProtection password="CF0B" sheet="1" objects="1" scenarios="1"/>
  <mergeCells count="10">
    <mergeCell ref="D64:F64"/>
    <mergeCell ref="D67:F67"/>
    <mergeCell ref="D68:F68"/>
    <mergeCell ref="D69:F69"/>
    <mergeCell ref="A5:G5"/>
    <mergeCell ref="A6:G6"/>
    <mergeCell ref="A8:G8"/>
    <mergeCell ref="A9:G9"/>
    <mergeCell ref="D62:F62"/>
    <mergeCell ref="D63:F63"/>
  </mergeCells>
  <pageMargins left="1.45" right="0.7" top="0.3" bottom="0.25" header="0.3" footer="0"/>
  <pageSetup scale="8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Utilization June 2022</vt:lpstr>
      <vt:lpstr>'Utilization June 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</dc:creator>
  <cp:lastModifiedBy>Hanz</cp:lastModifiedBy>
  <dcterms:created xsi:type="dcterms:W3CDTF">2022-07-26T01:43:17Z</dcterms:created>
  <dcterms:modified xsi:type="dcterms:W3CDTF">2022-07-26T01:45:04Z</dcterms:modified>
</cp:coreProperties>
</file>