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econd qtr 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C43" i="1"/>
  <c r="H43" i="1" s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<sst xmlns="http://schemas.openxmlformats.org/spreadsheetml/2006/main" count="127" uniqueCount="76">
  <si>
    <t>FDP Form 6 - Trust Fund Utilization</t>
  </si>
  <si>
    <t>CONSOLIDATED QUARTERLY REPORT ON GOVERNMENT PROJECTS, PROGRAMS or ACTIVITIES</t>
  </si>
  <si>
    <t>FOR THE MONTH ENDED JUNE 30, 2022</t>
  </si>
  <si>
    <t>Program of Project / Source</t>
  </si>
  <si>
    <t>Location</t>
  </si>
  <si>
    <t>Total Cost</t>
  </si>
  <si>
    <t>Date Started</t>
  </si>
  <si>
    <t>Target Completion Date</t>
  </si>
  <si>
    <t>Projecct Status</t>
  </si>
  <si>
    <t>No. of Extensions if any</t>
  </si>
  <si>
    <t>Remarks</t>
  </si>
  <si>
    <t>% of completion</t>
  </si>
  <si>
    <t>Total Cost Incurred to Date</t>
  </si>
  <si>
    <t>Balance</t>
  </si>
  <si>
    <t>Sen. Manuel Villar</t>
  </si>
  <si>
    <t>various - For Medical Missions purchase of medecines (CHO - Bac City)</t>
  </si>
  <si>
    <r>
      <t xml:space="preserve">Already return to </t>
    </r>
    <r>
      <rPr>
        <sz val="10"/>
        <rFont val="Calibri"/>
        <family val="2"/>
        <scheme val="minor"/>
      </rPr>
      <t>Natl. Bureau of Treas</t>
    </r>
  </si>
  <si>
    <t>EMERCIANO DE JESUS</t>
  </si>
  <si>
    <t>Tuition fees and miscellaneous - various (Bac City)</t>
  </si>
  <si>
    <t>AKBAYAN</t>
  </si>
  <si>
    <t>Pur of med Indigents patients - Doña Corazon Mon. Mem. Hospital,Bacolod City</t>
  </si>
  <si>
    <t>Completed</t>
  </si>
  <si>
    <t>Homer Mercado</t>
  </si>
  <si>
    <t>various - Livelihood program</t>
  </si>
  <si>
    <t>-</t>
  </si>
  <si>
    <t>Sen. Franklin Drilon</t>
  </si>
  <si>
    <t xml:space="preserve"> Rehabilitation of Pub. Plaza - Bacolod City</t>
  </si>
  <si>
    <t xml:space="preserve"> Sen. Juan Ponce Enrile</t>
  </si>
  <si>
    <t>Installation of Streetlights along Circumferential road - Bacolod City</t>
  </si>
  <si>
    <t>Francis Escudero</t>
  </si>
  <si>
    <t>Repair of Public market roofing/gutters - Bacolod City</t>
  </si>
  <si>
    <t>Neri Colmenares</t>
  </si>
  <si>
    <t>Negros Press Club (OFW)</t>
  </si>
  <si>
    <t>Bayan Muna Partylist</t>
  </si>
  <si>
    <t>Fin. Assis for the Bac City Public Plaza Services office/PESO / OFW</t>
  </si>
  <si>
    <t>F/A for the Radio Program Legal assistance -IBP</t>
  </si>
  <si>
    <t>Sen. Teofisto Guingona</t>
  </si>
  <si>
    <t>Fin assistance to Indigents patients, Doña Corazon Mon. Mem. Hospital,Bac City</t>
  </si>
  <si>
    <t>Assistance to Indigent &amp; Displaced Families - Bac City</t>
  </si>
  <si>
    <t>Road Concreting Purok Kabulakan - Brgy Singcang Airport</t>
  </si>
  <si>
    <t>Road Concreting  of UNO-R Ville Subd. - Brgy Mansilingan</t>
  </si>
  <si>
    <t>Teodoro Haresco JR</t>
  </si>
  <si>
    <t>Fin assitance - BAITODA, Inc.</t>
  </si>
  <si>
    <t xml:space="preserve">Juan Miguel Zubiri </t>
  </si>
  <si>
    <t>Fin assistance - St. John Institute</t>
  </si>
  <si>
    <t>Sen. Mar Roxas</t>
  </si>
  <si>
    <t>Repair &amp; Renovation of Bacolod Central Market - Bac City</t>
  </si>
  <si>
    <t>Teodoro Casino</t>
  </si>
  <si>
    <t>Sports program  - Bacolod City</t>
  </si>
  <si>
    <t>Sen Teofisto Guingona</t>
  </si>
  <si>
    <t>Food Subsidy Scholarship and Medical assistance - Brgy Singcang Airport</t>
  </si>
  <si>
    <t>Cong. Emmeline Aglipay</t>
  </si>
  <si>
    <t xml:space="preserve"> Fin. Assistance  for trycle drivers in Granada</t>
  </si>
  <si>
    <t>Priority Devt. Program</t>
  </si>
  <si>
    <t>Emmeline Aglipay</t>
  </si>
  <si>
    <t xml:space="preserve">Kilos Asenso Program </t>
  </si>
  <si>
    <t>Senator Ramon Magsaysay</t>
  </si>
  <si>
    <t>DSWD - Gawad Kalinga Core Shelter</t>
  </si>
  <si>
    <t>Ramon Magsaysay</t>
  </si>
  <si>
    <t>Improvement of BCPO facilities - BCPO</t>
  </si>
  <si>
    <t>Set up for Beginning balance</t>
  </si>
  <si>
    <t>Rural Health units</t>
  </si>
  <si>
    <t>Impt. of Plaza, Parks  &amp; Othe Public Infra.</t>
  </si>
  <si>
    <t>Cong. Cinchona Cruz-Gonzalez</t>
  </si>
  <si>
    <t>Replacement of Artesian wells in various barangays - Bacolod City</t>
  </si>
  <si>
    <t>Cong. Cinchona Gonzales</t>
  </si>
  <si>
    <t>BUREAU OF TREASURY - set up for beginning balance (NALGU)</t>
  </si>
  <si>
    <t>Priority Dev. Program &amp; Projects</t>
  </si>
  <si>
    <t>Maint. Plaza parks, City hall &amp; Other public infra</t>
  </si>
  <si>
    <t>Rehabilitation of drainage line  - Aguinaldo Brgy. 4,  Bac City</t>
  </si>
  <si>
    <t xml:space="preserve">T O T A L </t>
  </si>
  <si>
    <t>ATTY. JEREMAE ANN T. CERIACO, CPA</t>
  </si>
  <si>
    <t>HON. ALFREDO ABELARDO B. BENITEZ</t>
  </si>
  <si>
    <t>ACTING CITY ACCOUNTANT</t>
  </si>
  <si>
    <t>CITY MAYOR</t>
  </si>
  <si>
    <t>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</si>
</sst>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/>
    <xf numFmtId="0" fontId="0" fillId="0" borderId="0" xfId="0" applyFill="1"/>
    <xf numFmtId="43" fontId="0" fillId="0" borderId="0" xfId="1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43" fontId="8" fillId="0" borderId="0" xfId="1" applyFont="1" applyFill="1"/>
    <xf numFmtId="0" fontId="4" fillId="0" borderId="7" xfId="0" applyFont="1" applyFill="1" applyBorder="1" applyAlignment="1">
      <alignment vertical="center" wrapText="1" shrinkToFit="1"/>
    </xf>
    <xf numFmtId="0" fontId="10" fillId="0" borderId="7" xfId="0" applyFont="1" applyFill="1" applyBorder="1" applyAlignment="1">
      <alignment vertical="center" wrapText="1" shrinkToFit="1"/>
    </xf>
    <xf numFmtId="43" fontId="4" fillId="0" borderId="7" xfId="1" applyFont="1" applyFill="1" applyBorder="1" applyAlignment="1">
      <alignment horizontal="right"/>
    </xf>
    <xf numFmtId="14" fontId="4" fillId="0" borderId="7" xfId="1" applyNumberFormat="1" applyFont="1" applyFill="1" applyBorder="1"/>
    <xf numFmtId="9" fontId="4" fillId="0" borderId="7" xfId="1" applyNumberFormat="1" applyFont="1" applyFill="1" applyBorder="1"/>
    <xf numFmtId="43" fontId="4" fillId="0" borderId="7" xfId="1" applyFont="1" applyFill="1" applyBorder="1" applyAlignment="1">
      <alignment horizontal="right" vertical="center" wrapText="1" shrinkToFit="1"/>
    </xf>
    <xf numFmtId="0" fontId="0" fillId="0" borderId="7" xfId="0" applyFont="1" applyFill="1" applyBorder="1"/>
    <xf numFmtId="0" fontId="11" fillId="0" borderId="7" xfId="0" applyFont="1" applyFill="1" applyBorder="1" applyAlignment="1">
      <alignment vertical="center" wrapText="1" shrinkToFit="1"/>
    </xf>
    <xf numFmtId="43" fontId="4" fillId="0" borderId="0" xfId="0" applyNumberFormat="1" applyFont="1" applyFill="1"/>
    <xf numFmtId="0" fontId="0" fillId="0" borderId="0" xfId="0" applyFont="1" applyFill="1"/>
    <xf numFmtId="0" fontId="12" fillId="0" borderId="0" xfId="0" applyFont="1" applyFill="1"/>
    <xf numFmtId="0" fontId="0" fillId="0" borderId="7" xfId="0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left" vertical="center" wrapText="1" shrinkToFit="1"/>
    </xf>
    <xf numFmtId="14" fontId="4" fillId="0" borderId="7" xfId="1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/>
    <xf numFmtId="0" fontId="9" fillId="0" borderId="7" xfId="0" applyFont="1" applyFill="1" applyBorder="1" applyAlignment="1">
      <alignment vertical="center" wrapText="1" shrinkToFit="1"/>
    </xf>
    <xf numFmtId="44" fontId="4" fillId="0" borderId="7" xfId="1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justify" vertical="distributed" wrapText="1" shrinkToFit="1"/>
    </xf>
    <xf numFmtId="0" fontId="10" fillId="0" borderId="7" xfId="0" applyFont="1" applyFill="1" applyBorder="1" applyAlignment="1">
      <alignment vertical="distributed" wrapText="1" shrinkToFit="1"/>
    </xf>
    <xf numFmtId="0" fontId="4" fillId="0" borderId="7" xfId="0" applyFont="1" applyFill="1" applyBorder="1" applyAlignment="1"/>
    <xf numFmtId="0" fontId="4" fillId="0" borderId="1" xfId="0" applyFont="1" applyFill="1" applyBorder="1" applyAlignment="1">
      <alignment vertical="center" wrapText="1" shrinkToFit="1"/>
    </xf>
    <xf numFmtId="43" fontId="4" fillId="0" borderId="1" xfId="1" applyFont="1" applyFill="1" applyBorder="1" applyAlignment="1">
      <alignment horizontal="right" vertical="center" wrapText="1" shrinkToFit="1"/>
    </xf>
    <xf numFmtId="14" fontId="4" fillId="0" borderId="7" xfId="1" applyNumberFormat="1" applyFont="1" applyFill="1" applyBorder="1" applyAlignment="1">
      <alignment horizontal="right" vertical="center" wrapText="1" shrinkToFit="1"/>
    </xf>
    <xf numFmtId="9" fontId="4" fillId="0" borderId="7" xfId="1" applyNumberFormat="1" applyFont="1" applyFill="1" applyBorder="1" applyAlignment="1">
      <alignment horizontal="right"/>
    </xf>
    <xf numFmtId="0" fontId="10" fillId="0" borderId="7" xfId="0" applyFont="1" applyFill="1" applyBorder="1"/>
    <xf numFmtId="14" fontId="4" fillId="0" borderId="7" xfId="0" applyNumberFormat="1" applyFont="1" applyFill="1" applyBorder="1"/>
    <xf numFmtId="0" fontId="0" fillId="0" borderId="7" xfId="0" applyFill="1" applyBorder="1" applyAlignment="1">
      <alignment horizontal="right"/>
    </xf>
    <xf numFmtId="0" fontId="0" fillId="0" borderId="7" xfId="0" applyFill="1" applyBorder="1"/>
    <xf numFmtId="0" fontId="9" fillId="0" borderId="7" xfId="0" applyFont="1" applyFill="1" applyBorder="1" applyAlignment="1"/>
    <xf numFmtId="43" fontId="0" fillId="0" borderId="7" xfId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2" fontId="4" fillId="0" borderId="7" xfId="1" applyNumberFormat="1" applyFont="1" applyFill="1" applyBorder="1" applyAlignment="1">
      <alignment horizontal="right"/>
    </xf>
    <xf numFmtId="41" fontId="4" fillId="0" borderId="7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vertical="center" shrinkToFit="1"/>
    </xf>
    <xf numFmtId="43" fontId="2" fillId="0" borderId="7" xfId="1" applyFont="1" applyFill="1" applyBorder="1"/>
    <xf numFmtId="43" fontId="14" fillId="0" borderId="7" xfId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43" fontId="6" fillId="0" borderId="0" xfId="1" applyFont="1" applyFill="1"/>
    <xf numFmtId="43" fontId="6" fillId="0" borderId="0" xfId="0" applyNumberFormat="1" applyFont="1" applyFill="1"/>
    <xf numFmtId="43" fontId="6" fillId="0" borderId="0" xfId="1" applyFont="1" applyFill="1" applyAlignment="1">
      <alignment horizontal="center"/>
    </xf>
    <xf numFmtId="0" fontId="16" fillId="0" borderId="0" xfId="0" applyFont="1" applyFill="1"/>
    <xf numFmtId="43" fontId="0" fillId="0" borderId="0" xfId="0" applyNumberFormat="1" applyFill="1" applyAlignment="1">
      <alignment horizontal="center"/>
    </xf>
    <xf numFmtId="43" fontId="4" fillId="0" borderId="5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43" fontId="4" fillId="0" borderId="1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43" fontId="4" fillId="0" borderId="3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B1" workbookViewId="0">
      <selection activeCell="D48" sqref="D48"/>
    </sheetView>
  </sheetViews>
  <sheetFormatPr defaultRowHeight="15" x14ac:dyDescent="0.25"/>
  <cols>
    <col min="1" max="1" width="24.85546875" style="2" customWidth="1"/>
    <col min="2" max="2" width="62.85546875" style="2" customWidth="1"/>
    <col min="3" max="3" width="14.28515625" style="3" customWidth="1"/>
    <col min="4" max="4" width="11.85546875" style="2" customWidth="1"/>
    <col min="5" max="5" width="10.28515625" style="2" customWidth="1"/>
    <col min="6" max="6" width="9.85546875" style="2" customWidth="1"/>
    <col min="7" max="7" width="13.85546875" style="2" customWidth="1"/>
    <col min="8" max="8" width="13.140625" style="4" customWidth="1"/>
    <col min="9" max="9" width="9.140625" style="5" customWidth="1"/>
    <col min="10" max="10" width="29.28515625" style="6" customWidth="1"/>
    <col min="11" max="16384" width="9.140625" style="2"/>
  </cols>
  <sheetData>
    <row r="1" spans="1:13" x14ac:dyDescent="0.25">
      <c r="A1" s="1" t="s">
        <v>0</v>
      </c>
    </row>
    <row r="2" spans="1:13" ht="18.75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3" ht="18.75" x14ac:dyDescent="0.3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</row>
    <row r="4" spans="1:13" ht="4.5" customHeight="1" x14ac:dyDescent="0.35">
      <c r="A4" s="7"/>
    </row>
    <row r="5" spans="1:13" s="8" customFormat="1" ht="15" customHeight="1" x14ac:dyDescent="0.35">
      <c r="A5" s="61" t="s">
        <v>3</v>
      </c>
      <c r="B5" s="64" t="s">
        <v>4</v>
      </c>
      <c r="C5" s="67" t="s">
        <v>5</v>
      </c>
      <c r="D5" s="67" t="s">
        <v>6</v>
      </c>
      <c r="E5" s="67" t="s">
        <v>7</v>
      </c>
      <c r="F5" s="68" t="s">
        <v>8</v>
      </c>
      <c r="G5" s="69"/>
      <c r="H5" s="70"/>
      <c r="I5" s="67" t="s">
        <v>9</v>
      </c>
      <c r="J5" s="71" t="s">
        <v>10</v>
      </c>
      <c r="M5" s="9"/>
    </row>
    <row r="6" spans="1:13" s="8" customFormat="1" ht="9" customHeight="1" x14ac:dyDescent="0.35">
      <c r="A6" s="62"/>
      <c r="B6" s="65"/>
      <c r="C6" s="57"/>
      <c r="D6" s="57"/>
      <c r="E6" s="57"/>
      <c r="F6" s="57" t="s">
        <v>11</v>
      </c>
      <c r="G6" s="57" t="s">
        <v>12</v>
      </c>
      <c r="H6" s="57" t="s">
        <v>13</v>
      </c>
      <c r="I6" s="57"/>
      <c r="J6" s="72"/>
      <c r="M6" s="9"/>
    </row>
    <row r="7" spans="1:13" s="4" customFormat="1" ht="1.5" customHeight="1" x14ac:dyDescent="0.25">
      <c r="A7" s="62"/>
      <c r="B7" s="65"/>
      <c r="C7" s="57"/>
      <c r="D7" s="57"/>
      <c r="E7" s="57"/>
      <c r="F7" s="57"/>
      <c r="G7" s="57"/>
      <c r="H7" s="57"/>
      <c r="I7" s="57"/>
      <c r="J7" s="72"/>
      <c r="M7" s="3"/>
    </row>
    <row r="8" spans="1:13" s="4" customFormat="1" ht="11.25" customHeight="1" x14ac:dyDescent="0.25">
      <c r="A8" s="63"/>
      <c r="B8" s="66"/>
      <c r="C8" s="58"/>
      <c r="D8" s="58"/>
      <c r="E8" s="58"/>
      <c r="F8" s="58"/>
      <c r="G8" s="58"/>
      <c r="H8" s="58"/>
      <c r="I8" s="58"/>
      <c r="J8" s="73"/>
      <c r="M8" s="3"/>
    </row>
    <row r="9" spans="1:13" s="19" customFormat="1" ht="15" customHeight="1" x14ac:dyDescent="0.25">
      <c r="A9" s="10" t="s">
        <v>14</v>
      </c>
      <c r="B9" s="11" t="s">
        <v>15</v>
      </c>
      <c r="C9" s="12">
        <v>1500000</v>
      </c>
      <c r="D9" s="13">
        <v>40960</v>
      </c>
      <c r="E9" s="13">
        <v>40994</v>
      </c>
      <c r="F9" s="14">
        <v>1</v>
      </c>
      <c r="G9" s="12">
        <v>1497420.8</v>
      </c>
      <c r="H9" s="15">
        <f t="shared" ref="H9:H18" si="0">C9-G9</f>
        <v>2579.1999999999534</v>
      </c>
      <c r="I9" s="16"/>
      <c r="J9" s="17" t="s">
        <v>16</v>
      </c>
      <c r="K9" s="18"/>
      <c r="M9" s="3"/>
    </row>
    <row r="10" spans="1:13" s="19" customFormat="1" ht="15" customHeight="1" x14ac:dyDescent="0.25">
      <c r="A10" s="10" t="s">
        <v>17</v>
      </c>
      <c r="B10" s="10" t="s">
        <v>18</v>
      </c>
      <c r="C10" s="12">
        <v>150000</v>
      </c>
      <c r="D10" s="13">
        <v>40855</v>
      </c>
      <c r="E10" s="13">
        <v>41452</v>
      </c>
      <c r="F10" s="14">
        <v>0.65</v>
      </c>
      <c r="G10" s="12">
        <v>97840</v>
      </c>
      <c r="H10" s="15">
        <f t="shared" si="0"/>
        <v>52160</v>
      </c>
      <c r="I10" s="16"/>
      <c r="J10" s="17" t="s">
        <v>16</v>
      </c>
      <c r="K10" s="18"/>
      <c r="L10" s="20"/>
      <c r="M10" s="3"/>
    </row>
    <row r="11" spans="1:13" s="4" customFormat="1" ht="15" customHeight="1" x14ac:dyDescent="0.25">
      <c r="A11" s="21" t="s">
        <v>19</v>
      </c>
      <c r="B11" s="22" t="s">
        <v>20</v>
      </c>
      <c r="C11" s="15">
        <v>150000</v>
      </c>
      <c r="D11" s="23">
        <v>40585</v>
      </c>
      <c r="E11" s="23">
        <v>40591</v>
      </c>
      <c r="F11" s="14">
        <v>1</v>
      </c>
      <c r="G11" s="15">
        <v>150000</v>
      </c>
      <c r="H11" s="15">
        <f t="shared" si="0"/>
        <v>0</v>
      </c>
      <c r="I11" s="24"/>
      <c r="J11" s="25" t="s">
        <v>21</v>
      </c>
      <c r="M11" s="3"/>
    </row>
    <row r="12" spans="1:13" s="19" customFormat="1" ht="15" customHeight="1" x14ac:dyDescent="0.25">
      <c r="A12" s="10" t="s">
        <v>22</v>
      </c>
      <c r="B12" s="10" t="s">
        <v>23</v>
      </c>
      <c r="C12" s="12">
        <v>100000</v>
      </c>
      <c r="D12" s="13">
        <v>40792</v>
      </c>
      <c r="E12" s="13">
        <v>42369</v>
      </c>
      <c r="F12" s="26" t="s">
        <v>24</v>
      </c>
      <c r="G12" s="12">
        <v>0</v>
      </c>
      <c r="H12" s="15">
        <f t="shared" si="0"/>
        <v>100000</v>
      </c>
      <c r="I12" s="16"/>
      <c r="J12" s="17" t="s">
        <v>16</v>
      </c>
      <c r="K12" s="18"/>
      <c r="M12" s="3"/>
    </row>
    <row r="13" spans="1:13" s="19" customFormat="1" ht="15" customHeight="1" x14ac:dyDescent="0.25">
      <c r="A13" s="10" t="s">
        <v>25</v>
      </c>
      <c r="B13" s="10" t="s">
        <v>26</v>
      </c>
      <c r="C13" s="12">
        <v>1000000</v>
      </c>
      <c r="D13" s="13">
        <v>40620</v>
      </c>
      <c r="E13" s="13">
        <v>41023</v>
      </c>
      <c r="F13" s="14">
        <v>1</v>
      </c>
      <c r="G13" s="12">
        <v>993810.85</v>
      </c>
      <c r="H13" s="15">
        <f t="shared" si="0"/>
        <v>6189.1500000000233</v>
      </c>
      <c r="I13" s="16"/>
      <c r="J13" s="17" t="s">
        <v>16</v>
      </c>
      <c r="K13" s="18"/>
      <c r="M13" s="3"/>
    </row>
    <row r="14" spans="1:13" s="19" customFormat="1" ht="15" customHeight="1" x14ac:dyDescent="0.25">
      <c r="A14" s="27" t="s">
        <v>27</v>
      </c>
      <c r="B14" s="28" t="s">
        <v>28</v>
      </c>
      <c r="C14" s="12">
        <v>5000000</v>
      </c>
      <c r="D14" s="13">
        <v>40935</v>
      </c>
      <c r="E14" s="13">
        <v>43278</v>
      </c>
      <c r="F14" s="14">
        <v>0.93</v>
      </c>
      <c r="G14" s="12">
        <v>4676014.5999999996</v>
      </c>
      <c r="H14" s="15">
        <f t="shared" si="0"/>
        <v>323985.40000000037</v>
      </c>
      <c r="I14" s="16"/>
      <c r="J14" s="17" t="s">
        <v>16</v>
      </c>
      <c r="K14" s="18"/>
      <c r="M14" s="3"/>
    </row>
    <row r="15" spans="1:13" s="19" customFormat="1" ht="15" customHeight="1" x14ac:dyDescent="0.25">
      <c r="A15" s="24" t="s">
        <v>29</v>
      </c>
      <c r="B15" s="29" t="s">
        <v>30</v>
      </c>
      <c r="C15" s="12">
        <v>500000</v>
      </c>
      <c r="D15" s="13">
        <v>40807</v>
      </c>
      <c r="E15" s="13">
        <v>41199</v>
      </c>
      <c r="F15" s="14">
        <v>0.96</v>
      </c>
      <c r="G15" s="12">
        <v>480095.8</v>
      </c>
      <c r="H15" s="15">
        <f t="shared" si="0"/>
        <v>19904.200000000012</v>
      </c>
      <c r="I15" s="16"/>
      <c r="J15" s="17" t="s">
        <v>16</v>
      </c>
      <c r="K15" s="18"/>
      <c r="M15" s="3"/>
    </row>
    <row r="16" spans="1:13" s="19" customFormat="1" ht="15" customHeight="1" x14ac:dyDescent="0.25">
      <c r="A16" s="24" t="s">
        <v>31</v>
      </c>
      <c r="B16" s="29" t="s">
        <v>32</v>
      </c>
      <c r="C16" s="12">
        <v>200000</v>
      </c>
      <c r="D16" s="13">
        <v>40687</v>
      </c>
      <c r="E16" s="13">
        <v>41233</v>
      </c>
      <c r="F16" s="14">
        <v>1</v>
      </c>
      <c r="G16" s="12">
        <v>200000</v>
      </c>
      <c r="H16" s="15">
        <f t="shared" si="0"/>
        <v>0</v>
      </c>
      <c r="I16" s="16"/>
      <c r="J16" s="25" t="s">
        <v>21</v>
      </c>
      <c r="K16" s="18"/>
      <c r="M16" s="3"/>
    </row>
    <row r="17" spans="1:14" s="19" customFormat="1" ht="15" customHeight="1" x14ac:dyDescent="0.25">
      <c r="A17" s="22" t="s">
        <v>33</v>
      </c>
      <c r="B17" s="10" t="s">
        <v>34</v>
      </c>
      <c r="C17" s="12">
        <v>200000</v>
      </c>
      <c r="D17" s="13">
        <v>41305</v>
      </c>
      <c r="E17" s="13">
        <v>41479</v>
      </c>
      <c r="F17" s="14">
        <v>0.72</v>
      </c>
      <c r="G17" s="12">
        <v>145149.96</v>
      </c>
      <c r="H17" s="15">
        <f t="shared" si="0"/>
        <v>54850.040000000008</v>
      </c>
      <c r="I17" s="16"/>
      <c r="J17" s="17" t="s">
        <v>16</v>
      </c>
      <c r="K17" s="18"/>
      <c r="M17" s="3"/>
    </row>
    <row r="18" spans="1:14" s="19" customFormat="1" ht="15" customHeight="1" x14ac:dyDescent="0.25">
      <c r="A18" s="30" t="s">
        <v>31</v>
      </c>
      <c r="B18" s="30" t="s">
        <v>35</v>
      </c>
      <c r="C18" s="31">
        <v>100000</v>
      </c>
      <c r="D18" s="32">
        <v>41305</v>
      </c>
      <c r="E18" s="32">
        <v>44561</v>
      </c>
      <c r="F18" s="33" t="s">
        <v>24</v>
      </c>
      <c r="G18" s="31">
        <v>0</v>
      </c>
      <c r="H18" s="31">
        <f t="shared" si="0"/>
        <v>100000</v>
      </c>
      <c r="I18" s="16"/>
      <c r="J18" s="17" t="s">
        <v>16</v>
      </c>
      <c r="K18" s="18"/>
      <c r="L18" s="20"/>
      <c r="M18" s="3"/>
    </row>
    <row r="19" spans="1:14" ht="15" customHeight="1" x14ac:dyDescent="0.25">
      <c r="A19" s="10" t="s">
        <v>36</v>
      </c>
      <c r="B19" s="34" t="s">
        <v>37</v>
      </c>
      <c r="C19" s="12">
        <v>500000</v>
      </c>
      <c r="D19" s="35">
        <v>40620</v>
      </c>
      <c r="E19" s="35">
        <v>41246</v>
      </c>
      <c r="F19" s="14">
        <v>1</v>
      </c>
      <c r="G19" s="12">
        <v>500000</v>
      </c>
      <c r="H19" s="36" t="s">
        <v>24</v>
      </c>
      <c r="I19" s="37"/>
      <c r="J19" s="38" t="s">
        <v>21</v>
      </c>
    </row>
    <row r="20" spans="1:14" s="19" customFormat="1" ht="15" customHeight="1" x14ac:dyDescent="0.25">
      <c r="A20" s="10" t="s">
        <v>36</v>
      </c>
      <c r="B20" s="10" t="s">
        <v>38</v>
      </c>
      <c r="C20" s="12">
        <v>1500000</v>
      </c>
      <c r="D20" s="13">
        <v>40935</v>
      </c>
      <c r="E20" s="13">
        <v>41401</v>
      </c>
      <c r="F20" s="14">
        <v>0.99</v>
      </c>
      <c r="G20" s="12">
        <v>1487265</v>
      </c>
      <c r="H20" s="15">
        <f t="shared" ref="H20:H26" si="1">C20-G20</f>
        <v>12735</v>
      </c>
      <c r="I20" s="16"/>
      <c r="J20" s="17" t="s">
        <v>16</v>
      </c>
      <c r="K20" s="18"/>
      <c r="M20" s="3"/>
    </row>
    <row r="21" spans="1:14" s="19" customFormat="1" ht="15" customHeight="1" x14ac:dyDescent="0.25">
      <c r="A21" s="10" t="s">
        <v>36</v>
      </c>
      <c r="B21" s="10" t="s">
        <v>39</v>
      </c>
      <c r="C21" s="12">
        <v>1000000</v>
      </c>
      <c r="D21" s="13">
        <v>40935</v>
      </c>
      <c r="E21" s="13">
        <v>41274</v>
      </c>
      <c r="F21" s="14">
        <v>1</v>
      </c>
      <c r="G21" s="12">
        <v>997169.12</v>
      </c>
      <c r="H21" s="15">
        <f t="shared" si="1"/>
        <v>2830.8800000000047</v>
      </c>
      <c r="I21" s="16"/>
      <c r="J21" s="17" t="s">
        <v>16</v>
      </c>
      <c r="K21" s="18"/>
      <c r="M21" s="3"/>
      <c r="N21" s="3"/>
    </row>
    <row r="22" spans="1:14" s="19" customFormat="1" ht="15" customHeight="1" x14ac:dyDescent="0.25">
      <c r="A22" s="24" t="s">
        <v>36</v>
      </c>
      <c r="B22" s="29" t="s">
        <v>40</v>
      </c>
      <c r="C22" s="12">
        <v>500000</v>
      </c>
      <c r="D22" s="13">
        <v>40935</v>
      </c>
      <c r="E22" s="13">
        <v>41191</v>
      </c>
      <c r="F22" s="14">
        <v>1</v>
      </c>
      <c r="G22" s="12">
        <v>499207.77</v>
      </c>
      <c r="H22" s="15">
        <f t="shared" si="1"/>
        <v>792.22999999998137</v>
      </c>
      <c r="I22" s="16"/>
      <c r="J22" s="17" t="s">
        <v>16</v>
      </c>
      <c r="K22" s="18"/>
      <c r="M22" s="3"/>
    </row>
    <row r="23" spans="1:14" s="4" customFormat="1" ht="15" customHeight="1" x14ac:dyDescent="0.2">
      <c r="A23" s="24" t="s">
        <v>41</v>
      </c>
      <c r="B23" s="24" t="s">
        <v>42</v>
      </c>
      <c r="C23" s="12">
        <v>200000</v>
      </c>
      <c r="D23" s="35">
        <v>41093</v>
      </c>
      <c r="E23" s="35">
        <v>41136</v>
      </c>
      <c r="F23" s="14">
        <v>1</v>
      </c>
      <c r="G23" s="12">
        <v>200000</v>
      </c>
      <c r="H23" s="15">
        <f t="shared" si="1"/>
        <v>0</v>
      </c>
      <c r="I23" s="24"/>
      <c r="J23" s="38" t="s">
        <v>21</v>
      </c>
    </row>
    <row r="24" spans="1:14" s="4" customFormat="1" ht="15" customHeight="1" x14ac:dyDescent="0.2">
      <c r="A24" s="24" t="s">
        <v>43</v>
      </c>
      <c r="B24" s="24" t="s">
        <v>44</v>
      </c>
      <c r="C24" s="12">
        <v>1000000</v>
      </c>
      <c r="D24" s="35">
        <v>40211</v>
      </c>
      <c r="E24" s="35">
        <v>40213</v>
      </c>
      <c r="F24" s="14">
        <v>1</v>
      </c>
      <c r="G24" s="12">
        <v>1000000</v>
      </c>
      <c r="H24" s="15">
        <f t="shared" si="1"/>
        <v>0</v>
      </c>
      <c r="I24" s="24"/>
      <c r="J24" s="38" t="s">
        <v>21</v>
      </c>
    </row>
    <row r="25" spans="1:14" ht="15" customHeight="1" x14ac:dyDescent="0.25">
      <c r="A25" s="24" t="s">
        <v>43</v>
      </c>
      <c r="B25" s="24" t="s">
        <v>44</v>
      </c>
      <c r="C25" s="39">
        <v>500000</v>
      </c>
      <c r="D25" s="35">
        <v>40109</v>
      </c>
      <c r="E25" s="35">
        <v>40186</v>
      </c>
      <c r="F25" s="14">
        <v>1</v>
      </c>
      <c r="G25" s="12">
        <v>500000</v>
      </c>
      <c r="H25" s="15">
        <f t="shared" si="1"/>
        <v>0</v>
      </c>
      <c r="I25" s="37"/>
      <c r="J25" s="38" t="s">
        <v>21</v>
      </c>
    </row>
    <row r="26" spans="1:14" s="19" customFormat="1" ht="15" customHeight="1" x14ac:dyDescent="0.25">
      <c r="A26" s="10" t="s">
        <v>45</v>
      </c>
      <c r="B26" s="10" t="s">
        <v>46</v>
      </c>
      <c r="C26" s="12">
        <v>1016906.89</v>
      </c>
      <c r="D26" s="13">
        <v>39895</v>
      </c>
      <c r="E26" s="13">
        <v>40525</v>
      </c>
      <c r="F26" s="14">
        <v>1</v>
      </c>
      <c r="G26" s="12">
        <v>1014955.95</v>
      </c>
      <c r="H26" s="15">
        <f t="shared" si="1"/>
        <v>1950.9400000000605</v>
      </c>
      <c r="I26" s="16"/>
      <c r="J26" s="17" t="s">
        <v>16</v>
      </c>
      <c r="K26" s="18"/>
      <c r="M26" s="3"/>
    </row>
    <row r="27" spans="1:14" s="4" customFormat="1" ht="15" customHeight="1" x14ac:dyDescent="0.2">
      <c r="A27" s="24" t="s">
        <v>47</v>
      </c>
      <c r="B27" s="24" t="s">
        <v>48</v>
      </c>
      <c r="C27" s="12">
        <v>200000</v>
      </c>
      <c r="D27" s="35">
        <v>41725</v>
      </c>
      <c r="E27" s="35">
        <v>41984</v>
      </c>
      <c r="F27" s="14">
        <v>1</v>
      </c>
      <c r="G27" s="12">
        <v>200000</v>
      </c>
      <c r="H27" s="40" t="s">
        <v>24</v>
      </c>
      <c r="I27" s="24"/>
      <c r="J27" s="38" t="s">
        <v>21</v>
      </c>
    </row>
    <row r="28" spans="1:14" s="19" customFormat="1" ht="15" customHeight="1" x14ac:dyDescent="0.25">
      <c r="A28" s="10" t="s">
        <v>49</v>
      </c>
      <c r="B28" s="10" t="s">
        <v>50</v>
      </c>
      <c r="C28" s="12">
        <v>80000</v>
      </c>
      <c r="D28" s="13">
        <v>41725</v>
      </c>
      <c r="E28" s="13">
        <v>42093</v>
      </c>
      <c r="F28" s="41"/>
      <c r="G28" s="31">
        <v>0</v>
      </c>
      <c r="H28" s="15">
        <f t="shared" ref="H28:H43" si="2">C28-G28</f>
        <v>80000</v>
      </c>
      <c r="I28" s="16"/>
      <c r="J28" s="17" t="s">
        <v>16</v>
      </c>
      <c r="K28" s="18"/>
      <c r="M28" s="3"/>
    </row>
    <row r="29" spans="1:14" s="19" customFormat="1" ht="15" customHeight="1" x14ac:dyDescent="0.25">
      <c r="A29" s="10" t="s">
        <v>51</v>
      </c>
      <c r="B29" s="10" t="s">
        <v>52</v>
      </c>
      <c r="C29" s="12">
        <v>100000</v>
      </c>
      <c r="D29" s="13">
        <v>41725</v>
      </c>
      <c r="E29" s="13">
        <v>42093</v>
      </c>
      <c r="F29" s="41"/>
      <c r="G29" s="31">
        <v>0</v>
      </c>
      <c r="H29" s="15">
        <f t="shared" si="2"/>
        <v>100000</v>
      </c>
      <c r="I29" s="16"/>
      <c r="J29" s="17" t="s">
        <v>16</v>
      </c>
      <c r="K29" s="18"/>
      <c r="M29" s="3"/>
    </row>
    <row r="30" spans="1:14" s="4" customFormat="1" ht="15" customHeight="1" x14ac:dyDescent="0.25">
      <c r="A30" s="10" t="s">
        <v>51</v>
      </c>
      <c r="B30" s="10" t="s">
        <v>53</v>
      </c>
      <c r="C30" s="15">
        <v>500000</v>
      </c>
      <c r="D30" s="32">
        <v>40526</v>
      </c>
      <c r="E30" s="32">
        <v>42093</v>
      </c>
      <c r="F30" s="41"/>
      <c r="G30" s="31">
        <v>0</v>
      </c>
      <c r="H30" s="15">
        <f t="shared" si="2"/>
        <v>500000</v>
      </c>
      <c r="I30" s="24"/>
      <c r="J30" s="17" t="s">
        <v>16</v>
      </c>
      <c r="K30" s="18"/>
      <c r="M30" s="3"/>
    </row>
    <row r="31" spans="1:14" s="19" customFormat="1" ht="15" customHeight="1" x14ac:dyDescent="0.25">
      <c r="A31" s="10" t="s">
        <v>54</v>
      </c>
      <c r="B31" s="10" t="s">
        <v>55</v>
      </c>
      <c r="C31" s="12">
        <v>954322</v>
      </c>
      <c r="D31" s="13">
        <v>40304</v>
      </c>
      <c r="E31" s="13">
        <v>42154</v>
      </c>
      <c r="F31" s="41"/>
      <c r="G31" s="31">
        <v>0</v>
      </c>
      <c r="H31" s="15">
        <f t="shared" si="2"/>
        <v>954322</v>
      </c>
      <c r="I31" s="16"/>
      <c r="J31" s="17" t="s">
        <v>16</v>
      </c>
      <c r="K31" s="18"/>
      <c r="M31" s="3"/>
    </row>
    <row r="32" spans="1:14" s="19" customFormat="1" ht="15" customHeight="1" x14ac:dyDescent="0.25">
      <c r="A32" s="22" t="s">
        <v>56</v>
      </c>
      <c r="B32" s="10" t="s">
        <v>57</v>
      </c>
      <c r="C32" s="12">
        <v>2000000</v>
      </c>
      <c r="D32" s="13">
        <v>39979</v>
      </c>
      <c r="E32" s="13">
        <v>42154</v>
      </c>
      <c r="F32" s="41"/>
      <c r="G32" s="31">
        <v>0</v>
      </c>
      <c r="H32" s="15">
        <f t="shared" si="2"/>
        <v>2000000</v>
      </c>
      <c r="I32" s="16"/>
      <c r="J32" s="17" t="s">
        <v>16</v>
      </c>
      <c r="K32" s="18"/>
      <c r="M32" s="3"/>
    </row>
    <row r="33" spans="1:13" s="19" customFormat="1" ht="15" customHeight="1" x14ac:dyDescent="0.25">
      <c r="A33" s="10" t="s">
        <v>58</v>
      </c>
      <c r="B33" s="10" t="s">
        <v>59</v>
      </c>
      <c r="C33" s="12">
        <v>27033</v>
      </c>
      <c r="D33" s="13">
        <v>39083</v>
      </c>
      <c r="E33" s="13">
        <v>42154</v>
      </c>
      <c r="F33" s="41"/>
      <c r="G33" s="31">
        <v>0</v>
      </c>
      <c r="H33" s="15">
        <f t="shared" si="2"/>
        <v>27033</v>
      </c>
      <c r="I33" s="16"/>
      <c r="J33" s="17" t="s">
        <v>16</v>
      </c>
      <c r="K33" s="18"/>
      <c r="L33" s="20"/>
      <c r="M33" s="3"/>
    </row>
    <row r="34" spans="1:13" s="19" customFormat="1" ht="15" customHeight="1" x14ac:dyDescent="0.25">
      <c r="A34" s="10" t="s">
        <v>58</v>
      </c>
      <c r="B34" s="10" t="s">
        <v>60</v>
      </c>
      <c r="C34" s="12">
        <v>0.7</v>
      </c>
      <c r="D34" s="13">
        <v>39083</v>
      </c>
      <c r="E34" s="13">
        <v>42154</v>
      </c>
      <c r="F34" s="41"/>
      <c r="G34" s="42">
        <v>0</v>
      </c>
      <c r="H34" s="15">
        <f t="shared" si="2"/>
        <v>0.7</v>
      </c>
      <c r="I34" s="16"/>
      <c r="J34" s="17" t="s">
        <v>16</v>
      </c>
      <c r="K34" s="18"/>
      <c r="M34" s="3"/>
    </row>
    <row r="35" spans="1:13" s="19" customFormat="1" ht="15" customHeight="1" x14ac:dyDescent="0.25">
      <c r="A35" s="10" t="s">
        <v>58</v>
      </c>
      <c r="B35" s="10" t="s">
        <v>61</v>
      </c>
      <c r="C35" s="12">
        <v>2500</v>
      </c>
      <c r="D35" s="13">
        <v>39083</v>
      </c>
      <c r="E35" s="13">
        <v>42154</v>
      </c>
      <c r="F35" s="41"/>
      <c r="G35" s="31">
        <v>0</v>
      </c>
      <c r="H35" s="15">
        <f t="shared" si="2"/>
        <v>2500</v>
      </c>
      <c r="I35" s="16"/>
      <c r="J35" s="17" t="s">
        <v>16</v>
      </c>
      <c r="K35" s="18"/>
      <c r="M35" s="3"/>
    </row>
    <row r="36" spans="1:13" s="19" customFormat="1" ht="15" customHeight="1" x14ac:dyDescent="0.25">
      <c r="A36" s="10" t="s">
        <v>58</v>
      </c>
      <c r="B36" s="10" t="s">
        <v>62</v>
      </c>
      <c r="C36" s="12">
        <v>1015246</v>
      </c>
      <c r="D36" s="13">
        <v>39083</v>
      </c>
      <c r="E36" s="13">
        <v>40066</v>
      </c>
      <c r="F36" s="14">
        <v>1</v>
      </c>
      <c r="G36" s="12">
        <v>1015194</v>
      </c>
      <c r="H36" s="15">
        <f t="shared" si="2"/>
        <v>52</v>
      </c>
      <c r="I36" s="16"/>
      <c r="J36" s="17" t="s">
        <v>16</v>
      </c>
      <c r="K36" s="18"/>
      <c r="M36" s="3"/>
    </row>
    <row r="37" spans="1:13" s="19" customFormat="1" ht="15" customHeight="1" x14ac:dyDescent="0.25">
      <c r="A37" s="27" t="s">
        <v>63</v>
      </c>
      <c r="B37" s="28" t="s">
        <v>64</v>
      </c>
      <c r="C37" s="12">
        <v>350000</v>
      </c>
      <c r="D37" s="13">
        <v>39850</v>
      </c>
      <c r="E37" s="13">
        <v>40770</v>
      </c>
      <c r="F37" s="14">
        <v>1</v>
      </c>
      <c r="G37" s="12">
        <v>348078.77</v>
      </c>
      <c r="H37" s="15">
        <f t="shared" si="2"/>
        <v>1921.2299999999814</v>
      </c>
      <c r="I37" s="16"/>
      <c r="J37" s="17" t="s">
        <v>16</v>
      </c>
      <c r="K37" s="18"/>
      <c r="M37" s="3"/>
    </row>
    <row r="38" spans="1:13" s="4" customFormat="1" ht="15" customHeight="1" x14ac:dyDescent="0.25">
      <c r="A38" s="10" t="s">
        <v>65</v>
      </c>
      <c r="B38" s="10" t="s">
        <v>66</v>
      </c>
      <c r="C38" s="15">
        <v>100000</v>
      </c>
      <c r="D38" s="32">
        <v>39083</v>
      </c>
      <c r="E38" s="13">
        <v>42154</v>
      </c>
      <c r="F38" s="14"/>
      <c r="G38" s="15">
        <v>0</v>
      </c>
      <c r="H38" s="15">
        <f t="shared" si="2"/>
        <v>100000</v>
      </c>
      <c r="I38" s="24"/>
      <c r="J38" s="17" t="s">
        <v>16</v>
      </c>
      <c r="K38" s="18"/>
      <c r="M38" s="3"/>
    </row>
    <row r="39" spans="1:13" s="19" customFormat="1" ht="15" customHeight="1" x14ac:dyDescent="0.25">
      <c r="A39" s="10" t="s">
        <v>65</v>
      </c>
      <c r="B39" s="10" t="s">
        <v>67</v>
      </c>
      <c r="C39" s="12">
        <v>9934.01</v>
      </c>
      <c r="D39" s="13">
        <v>39083</v>
      </c>
      <c r="E39" s="13">
        <v>42154</v>
      </c>
      <c r="F39" s="14"/>
      <c r="G39" s="12"/>
      <c r="H39" s="15">
        <f t="shared" si="2"/>
        <v>9934.01</v>
      </c>
      <c r="I39" s="16"/>
      <c r="J39" s="17" t="s">
        <v>16</v>
      </c>
      <c r="K39" s="18"/>
      <c r="M39" s="3"/>
    </row>
    <row r="40" spans="1:13" s="19" customFormat="1" ht="15" customHeight="1" x14ac:dyDescent="0.25">
      <c r="A40" s="10" t="s">
        <v>65</v>
      </c>
      <c r="B40" s="10" t="s">
        <v>60</v>
      </c>
      <c r="C40" s="12">
        <v>4000</v>
      </c>
      <c r="D40" s="13">
        <v>39083</v>
      </c>
      <c r="E40" s="13">
        <v>42154</v>
      </c>
      <c r="F40" s="14"/>
      <c r="G40" s="12"/>
      <c r="H40" s="15">
        <f t="shared" si="2"/>
        <v>4000</v>
      </c>
      <c r="I40" s="16"/>
      <c r="J40" s="17" t="s">
        <v>16</v>
      </c>
      <c r="K40" s="18"/>
      <c r="M40" s="3"/>
    </row>
    <row r="41" spans="1:13" s="19" customFormat="1" ht="15" customHeight="1" x14ac:dyDescent="0.25">
      <c r="A41" s="22" t="s">
        <v>63</v>
      </c>
      <c r="B41" s="10" t="s">
        <v>68</v>
      </c>
      <c r="C41" s="12">
        <v>1000000</v>
      </c>
      <c r="D41" s="13">
        <v>39597</v>
      </c>
      <c r="E41" s="13">
        <v>40847</v>
      </c>
      <c r="F41" s="14">
        <v>1</v>
      </c>
      <c r="G41" s="12">
        <v>996548</v>
      </c>
      <c r="H41" s="15">
        <f t="shared" si="2"/>
        <v>3452</v>
      </c>
      <c r="I41" s="16"/>
      <c r="J41" s="17" t="s">
        <v>16</v>
      </c>
      <c r="K41" s="18"/>
      <c r="M41" s="3"/>
    </row>
    <row r="42" spans="1:13" s="19" customFormat="1" ht="15" customHeight="1" x14ac:dyDescent="0.25">
      <c r="A42" s="22" t="s">
        <v>63</v>
      </c>
      <c r="B42" s="43" t="s">
        <v>69</v>
      </c>
      <c r="C42" s="12">
        <v>10000000</v>
      </c>
      <c r="D42" s="13">
        <v>40620</v>
      </c>
      <c r="E42" s="13">
        <v>41435</v>
      </c>
      <c r="F42" s="14">
        <v>1</v>
      </c>
      <c r="G42" s="12">
        <v>9984774.3699999992</v>
      </c>
      <c r="H42" s="15">
        <f t="shared" si="2"/>
        <v>15225.63000000082</v>
      </c>
      <c r="I42" s="16"/>
      <c r="J42" s="17" t="s">
        <v>16</v>
      </c>
      <c r="K42" s="18"/>
      <c r="L42" s="20"/>
      <c r="M42" s="3"/>
    </row>
    <row r="43" spans="1:13" s="19" customFormat="1" ht="15" customHeight="1" x14ac:dyDescent="0.25">
      <c r="A43" s="59" t="s">
        <v>70</v>
      </c>
      <c r="B43" s="59"/>
      <c r="C43" s="44">
        <f>SUM(C9:C42)</f>
        <v>31459942.600000001</v>
      </c>
      <c r="D43" s="44"/>
      <c r="E43" s="44"/>
      <c r="F43" s="44"/>
      <c r="G43" s="44">
        <f>SUM(G9:G42)</f>
        <v>26983524.989999995</v>
      </c>
      <c r="H43" s="45">
        <f t="shared" si="2"/>
        <v>4476417.6100000069</v>
      </c>
      <c r="I43" s="16"/>
      <c r="J43" s="46"/>
      <c r="M43" s="3"/>
    </row>
    <row r="44" spans="1:13" ht="3" customHeight="1" x14ac:dyDescent="0.25"/>
    <row r="45" spans="1:13" ht="15.75" x14ac:dyDescent="0.25">
      <c r="A45" s="47"/>
    </row>
    <row r="46" spans="1:13" ht="8.25" customHeight="1" x14ac:dyDescent="0.25">
      <c r="A46" s="48"/>
    </row>
    <row r="47" spans="1:13" ht="15.75" x14ac:dyDescent="0.25">
      <c r="A47" s="48"/>
      <c r="B47" s="2" t="s">
        <v>75</v>
      </c>
      <c r="D47" s="2" t="s">
        <v>75</v>
      </c>
      <c r="H47" s="18"/>
      <c r="I47" s="49"/>
    </row>
    <row r="48" spans="1:13" s="51" customFormat="1" ht="18.75" x14ac:dyDescent="0.3">
      <c r="A48" s="50"/>
      <c r="B48" s="51" t="s">
        <v>71</v>
      </c>
      <c r="C48" s="52"/>
      <c r="D48" s="51" t="s">
        <v>72</v>
      </c>
      <c r="H48" s="53"/>
      <c r="I48" s="54"/>
      <c r="J48" s="55"/>
    </row>
    <row r="49" spans="1:9" ht="15.75" x14ac:dyDescent="0.25">
      <c r="A49" s="47"/>
      <c r="B49" s="2" t="s">
        <v>73</v>
      </c>
      <c r="D49" s="2" t="s">
        <v>74</v>
      </c>
      <c r="H49" s="18"/>
      <c r="I49" s="56"/>
    </row>
  </sheetData>
  <sheetProtection password="CF0B" sheet="1" objects="1" scenarios="1"/>
  <mergeCells count="14">
    <mergeCell ref="F6:F8"/>
    <mergeCell ref="G6:G8"/>
    <mergeCell ref="H6:H8"/>
    <mergeCell ref="A43:B43"/>
    <mergeCell ref="A2:J2"/>
    <mergeCell ref="A3:J3"/>
    <mergeCell ref="A5:A8"/>
    <mergeCell ref="B5:B8"/>
    <mergeCell ref="C5:C8"/>
    <mergeCell ref="D5:D8"/>
    <mergeCell ref="E5:E8"/>
    <mergeCell ref="F5:H5"/>
    <mergeCell ref="I5:I8"/>
    <mergeCell ref="J5:J8"/>
  </mergeCells>
  <pageMargins left="0.25" right="0.25" top="0.5" bottom="0.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 qtr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Hanz</cp:lastModifiedBy>
  <dcterms:created xsi:type="dcterms:W3CDTF">2022-07-26T06:56:49Z</dcterms:created>
  <dcterms:modified xsi:type="dcterms:W3CDTF">2022-07-26T07:04:55Z</dcterms:modified>
</cp:coreProperties>
</file>